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vialbanesejr\Desktop\"/>
    </mc:Choice>
  </mc:AlternateContent>
  <xr:revisionPtr revIDLastSave="0" documentId="13_ncr:1_{4592B894-8269-4A7F-B0A5-F6B7B456A562}" xr6:coauthVersionLast="47" xr6:coauthVersionMax="47" xr10:uidLastSave="{00000000-0000-0000-0000-000000000000}"/>
  <workbookProtection workbookAlgorithmName="SHA-512" workbookHashValue="NSF5KsuZarBC1fQ8QGaCSj+x/XvhgdFOq7SA7HTTSOhVIWjQUgVaGhNqOryN+Bi5fjFgRnibGKHXwJ1Y31l7SA==" workbookSaltValue="+RV+8ATinjLYCrjYBUWYOQ==" workbookSpinCount="100000" lockStructure="1"/>
  <bookViews>
    <workbookView xWindow="28680" yWindow="-120" windowWidth="29040" windowHeight="15720" xr2:uid="{00000000-000D-0000-FFFF-FFFF00000000}"/>
  </bookViews>
  <sheets>
    <sheet name="With Parent" sheetId="1" r:id="rId1"/>
  </sheets>
  <definedNames>
    <definedName name="_xlnm.Print_Area" localSheetId="0">'With Parent'!$A$1:$F$89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1" l="1"/>
  <c r="E52" i="1" l="1"/>
  <c r="E51" i="1"/>
  <c r="E49" i="1" l="1"/>
  <c r="D57" i="1"/>
  <c r="E47" i="1"/>
  <c r="E48" i="1"/>
  <c r="E50" i="1"/>
  <c r="E53" i="1"/>
  <c r="E55" i="1"/>
  <c r="E56" i="1"/>
  <c r="E46" i="1"/>
  <c r="C57" i="1"/>
  <c r="E57" i="1" l="1"/>
  <c r="C40" i="1"/>
  <c r="C70" i="1" s="1"/>
  <c r="C29" i="1"/>
  <c r="D26" i="1"/>
  <c r="D25" i="1"/>
  <c r="D24" i="1"/>
  <c r="D23" i="1"/>
  <c r="D22" i="1"/>
  <c r="D21" i="1"/>
  <c r="D20" i="1"/>
  <c r="D19" i="1"/>
  <c r="D18" i="1"/>
  <c r="D16" i="1"/>
  <c r="C64" i="1" l="1"/>
  <c r="C72" i="1"/>
  <c r="D29" i="1"/>
  <c r="C69" i="1" s="1"/>
  <c r="C71" i="1" s="1"/>
  <c r="C73" i="1" l="1"/>
  <c r="C85" i="1" s="1"/>
  <c r="C63" i="1"/>
  <c r="C65" i="1" s="1"/>
  <c r="B85" i="1" s="1"/>
</calcChain>
</file>

<file path=xl/sharedStrings.xml><?xml version="1.0" encoding="utf-8"?>
<sst xmlns="http://schemas.openxmlformats.org/spreadsheetml/2006/main" count="85" uniqueCount="78">
  <si>
    <t>Academic Excellence</t>
  </si>
  <si>
    <t>College</t>
  </si>
  <si>
    <t>Health Services</t>
  </si>
  <si>
    <t>Intercollegiate Athletic</t>
  </si>
  <si>
    <t>Recreation Center/Fields</t>
  </si>
  <si>
    <t>Technology</t>
  </si>
  <si>
    <t>Transportation</t>
  </si>
  <si>
    <t xml:space="preserve">Activity </t>
  </si>
  <si>
    <t>FALL</t>
  </si>
  <si>
    <t>TAP</t>
  </si>
  <si>
    <t>Direct Subsidized Loan</t>
  </si>
  <si>
    <t>Direct Un-Subsidized Loan</t>
  </si>
  <si>
    <t>Perkins Loan</t>
  </si>
  <si>
    <t>TOTAL FINANCIAL AID</t>
  </si>
  <si>
    <t>TO COVER DIRECT COSTS</t>
  </si>
  <si>
    <t xml:space="preserve">      TOTAL DIRECT COSTS</t>
  </si>
  <si>
    <t xml:space="preserve">       TOTAL DIRECT COSTS</t>
  </si>
  <si>
    <t xml:space="preserve"> = GAP</t>
  </si>
  <si>
    <t xml:space="preserve"> =     GAP</t>
  </si>
  <si>
    <t>DIRECT COST</t>
  </si>
  <si>
    <r>
      <rPr>
        <b/>
        <i/>
        <sz val="14"/>
        <color theme="1"/>
        <rFont val="Calibri"/>
        <family val="2"/>
        <scheme val="minor"/>
      </rPr>
      <t>Step 2: Be aware of your Indirect Cost.</t>
    </r>
    <r>
      <rPr>
        <i/>
        <sz val="11"/>
        <color theme="1"/>
        <rFont val="Calibri"/>
        <family val="2"/>
        <scheme val="minor"/>
      </rPr>
      <t xml:space="preserve">
"Indirect Costs" are not paid directly to the University but are considered educationally related expenses.  These amounts are already budgeted into your Cost of Attendance, but may vary depending on your individual situation.  </t>
    </r>
  </si>
  <si>
    <t>INDIRECT COST</t>
  </si>
  <si>
    <t>YEARLY</t>
  </si>
  <si>
    <t>Step 4: Determine the amount of money to borrow to cover Direct Costs and/or Indirect Costs.</t>
  </si>
  <si>
    <t>Step 1:  Calculate your Direct Costs using your billing statement.  Input the fall charges and the yearly cost will be calculated for you automatically.  To access your billing statement:</t>
  </si>
  <si>
    <t>1.  To log into SOLAR, click</t>
  </si>
  <si>
    <t>TUITION</t>
  </si>
  <si>
    <t>FEES</t>
  </si>
  <si>
    <t>here.</t>
  </si>
  <si>
    <t>TOTAL DIRECT COST</t>
  </si>
  <si>
    <t>2.  Enter your Stony Brook ID (not your NET ID) and password.</t>
  </si>
  <si>
    <t>3.  When you have gained access to SOLAR, click on "Campus Financial Services".</t>
  </si>
  <si>
    <t>4.  Then click "Account Summary/What Do I Owe?"</t>
  </si>
  <si>
    <t>5.  Select the appropriate term to view the details of your charges</t>
  </si>
  <si>
    <t>ROOM</t>
  </si>
  <si>
    <t>MEAL PLAN</t>
  </si>
  <si>
    <t>FALL &amp; SPRING TOTAL</t>
  </si>
  <si>
    <t xml:space="preserve">        BOOKS</t>
  </si>
  <si>
    <t xml:space="preserve"> +     TRANSPORTATION</t>
  </si>
  <si>
    <t xml:space="preserve"> +     PERSONAL EXPENSES</t>
  </si>
  <si>
    <r>
      <rPr>
        <b/>
        <i/>
        <sz val="14"/>
        <color theme="1"/>
        <rFont val="Calibri"/>
        <family val="2"/>
        <scheme val="minor"/>
      </rPr>
      <t>Step 3:  Input your financial aid awards that are applied directly to your University account.</t>
    </r>
    <r>
      <rPr>
        <i/>
        <sz val="11"/>
        <color theme="1"/>
        <rFont val="Calibri"/>
        <family val="2"/>
        <scheme val="minor"/>
      </rPr>
      <t xml:space="preserve">
To access your financial aid awards:
1.  Log into SOLAR using your Stony Brook ID (not your NET ID) and password.
2.  Click "Campus Financial Services"
3.  Click "View and Accept/Decline Financial Aid"
4.  Select the aid year and you will be able to view your award package.</t>
    </r>
  </si>
  <si>
    <t>Other</t>
  </si>
  <si>
    <t xml:space="preserve"> TOTAL INDIRECT COST</t>
  </si>
  <si>
    <t>N/A</t>
  </si>
  <si>
    <t>FINANCIAL AID AWARDS</t>
  </si>
  <si>
    <t>SPRING</t>
  </si>
  <si>
    <t>Federal Pell Grant</t>
  </si>
  <si>
    <t>Federal SEOG</t>
  </si>
  <si>
    <t>SUNY Tuition Credit</t>
  </si>
  <si>
    <t>SBU Tuition Credit</t>
  </si>
  <si>
    <t>TO COVER DIRECT &amp; INDIRECT COSTS</t>
  </si>
  <si>
    <r>
      <rPr>
        <b/>
        <sz val="16"/>
        <color theme="1"/>
        <rFont val="Calibri"/>
        <family val="2"/>
        <scheme val="minor"/>
      </rPr>
      <t xml:space="preserve"> - </t>
    </r>
    <r>
      <rPr>
        <b/>
        <sz val="11"/>
        <color theme="1"/>
        <rFont val="Calibri"/>
        <family val="2"/>
        <scheme val="minor"/>
      </rPr>
      <t xml:space="preserve">  FINANCIAL AID</t>
    </r>
  </si>
  <si>
    <r>
      <t xml:space="preserve"> </t>
    </r>
    <r>
      <rPr>
        <b/>
        <sz val="16"/>
        <color theme="1"/>
        <rFont val="Calibri"/>
        <family val="2"/>
        <scheme val="minor"/>
      </rPr>
      <t>-</t>
    </r>
    <r>
      <rPr>
        <b/>
        <sz val="11"/>
        <color theme="1"/>
        <rFont val="Calibri"/>
        <family val="2"/>
        <scheme val="minor"/>
      </rPr>
      <t xml:space="preserve">    FINANCIAL AID</t>
    </r>
  </si>
  <si>
    <r>
      <t xml:space="preserve"> </t>
    </r>
    <r>
      <rPr>
        <b/>
        <sz val="14"/>
        <color theme="1"/>
        <rFont val="Calibri"/>
        <family val="2"/>
        <scheme val="minor"/>
      </rPr>
      <t>=</t>
    </r>
    <r>
      <rPr>
        <b/>
        <sz val="11"/>
        <color theme="1"/>
        <rFont val="Calibri"/>
        <family val="2"/>
        <scheme val="minor"/>
      </rPr>
      <t xml:space="preserve">   TOTAL COST</t>
    </r>
  </si>
  <si>
    <r>
      <t xml:space="preserve"> </t>
    </r>
    <r>
      <rPr>
        <b/>
        <sz val="14"/>
        <color theme="1"/>
        <rFont val="Calibri"/>
        <family val="2"/>
        <scheme val="minor"/>
      </rPr>
      <t>+</t>
    </r>
    <r>
      <rPr>
        <b/>
        <sz val="11"/>
        <color theme="1"/>
        <rFont val="Calibri"/>
        <family val="2"/>
        <scheme val="minor"/>
      </rPr>
      <t xml:space="preserve">   TOTAL INDIRECT COSTS</t>
    </r>
  </si>
  <si>
    <t>The following methods are available to "fill the gap" between your college expenses and your financial aid awards:</t>
  </si>
  <si>
    <t>1.  You may pay the balance in full each term.  Payments can be made by cash, check, money order, debit or major credit card.  To make payments by debit or credit card, login to SOLAR and click on "Account Summary/What do I Owe?".</t>
  </si>
  <si>
    <t>2.  You may pay the balance in installments by signing up for the University's</t>
  </si>
  <si>
    <t>Time Option Payment Plan (TOPP).</t>
  </si>
  <si>
    <r>
      <t xml:space="preserve">3.  Parents of </t>
    </r>
    <r>
      <rPr>
        <b/>
        <sz val="11"/>
        <color theme="1"/>
        <rFont val="Calibri"/>
        <family val="2"/>
        <scheme val="minor"/>
      </rPr>
      <t>dependent</t>
    </r>
    <r>
      <rPr>
        <sz val="11"/>
        <color theme="1"/>
        <rFont val="Calibri"/>
        <family val="2"/>
        <scheme val="minor"/>
      </rPr>
      <t xml:space="preserve"> undergraduate students may borrow a Federal Direct Parent PLUS loan.  For application</t>
    </r>
  </si>
  <si>
    <t>Federal Direct Parent PLUS Loan Information.</t>
  </si>
  <si>
    <t>instructions, please visit:</t>
  </si>
  <si>
    <t>4.  Students can apply for a private/alternative loan.  For further information, please visit:</t>
  </si>
  <si>
    <t>Private/Alternative Loan Information.</t>
  </si>
  <si>
    <t>If you wish to only borrow enough funding to cover the actual Direct Costs (Univsersity bill), use the amount here:</t>
  </si>
  <si>
    <t>If you wish to borrow enough funding to cover the actual University bill plus indirect costs, use the amount here:</t>
  </si>
  <si>
    <t>Your financial aid may not cover all the expenses that you may incur while attending classes.  The following worksheet is designed to assist you in determining the amount of funding you will need to cover your direct and/or indirect expenses.  Fill in the blue shaded boxes.</t>
  </si>
  <si>
    <t>Filling the Gap - STUDENT LIVING WITH PARENT</t>
  </si>
  <si>
    <t>The yearly totals are estimates and for informational purposes only.  All fees are subject to change.</t>
  </si>
  <si>
    <t>***Student Health Insurance*** - only include this charge if you will be utilizing the University's insurance plan.  If waiving the insurance charge, do not include in listing of charges.</t>
  </si>
  <si>
    <t>Student Health Insurance***</t>
  </si>
  <si>
    <t>Direct Costs</t>
  </si>
  <si>
    <t>Direct &amp; Indirect Costs</t>
  </si>
  <si>
    <t>Excelsior Scholarship</t>
  </si>
  <si>
    <t>Additional Scholarships</t>
  </si>
  <si>
    <t xml:space="preserve"> +     ROOM/MEALS</t>
  </si>
  <si>
    <t>There is a 4.228% origination fee on PLUS loans.  To fully cover the gap, use amounts below:</t>
  </si>
  <si>
    <t>Revised 06-10-2024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</si>
</sst>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0"/>
  </numFmts>
  <fonts count="14"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sz val="14"/>
      <color theme="1"/>
      <name val="Calibri"/>
      <family val="2"/>
      <scheme val="minor"/>
    </font>
    <font>
      <i/>
      <sz val="12"/>
      <color theme="1"/>
      <name val="Calibri"/>
      <family val="2"/>
      <scheme val="minor"/>
    </font>
    <font>
      <u/>
      <sz val="11"/>
      <color theme="10"/>
      <name val="Calibri"/>
      <family val="2"/>
      <scheme val="minor"/>
    </font>
    <font>
      <i/>
      <sz val="10"/>
      <color theme="1"/>
      <name val="Calibri"/>
      <family val="2"/>
      <scheme val="minor"/>
    </font>
    <font>
      <b/>
      <u/>
      <sz val="16"/>
      <color theme="1"/>
      <name val="Calibri"/>
      <family val="2"/>
      <scheme val="minor"/>
    </font>
    <font>
      <sz val="12"/>
      <color rgb="FFFF0000"/>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91">
    <xf numFmtId="0" fontId="0" fillId="0" borderId="0" xfId="0"/>
    <xf numFmtId="164" fontId="1" fillId="0" borderId="1" xfId="0" applyNumberFormat="1" applyFont="1" applyBorder="1" applyAlignment="1">
      <alignment horizontal="center"/>
    </xf>
    <xf numFmtId="164" fontId="0" fillId="0" borderId="0" xfId="0" applyNumberFormat="1" applyAlignment="1">
      <alignment horizontal="center"/>
    </xf>
    <xf numFmtId="164" fontId="0" fillId="0" borderId="3" xfId="0" applyNumberFormat="1" applyBorder="1"/>
    <xf numFmtId="164" fontId="0" fillId="0" borderId="4" xfId="0" applyNumberFormat="1" applyBorder="1"/>
    <xf numFmtId="164" fontId="0" fillId="0" borderId="0" xfId="0" applyNumberFormat="1"/>
    <xf numFmtId="164" fontId="1" fillId="0" borderId="0" xfId="0" applyNumberFormat="1" applyFont="1" applyAlignment="1">
      <alignment horizontal="center"/>
    </xf>
    <xf numFmtId="0" fontId="1" fillId="0" borderId="0" xfId="0" applyFont="1"/>
    <xf numFmtId="164" fontId="0" fillId="0" borderId="1" xfId="0" applyNumberFormat="1" applyBorder="1"/>
    <xf numFmtId="164" fontId="7" fillId="0" borderId="0" xfId="0" applyNumberFormat="1" applyFont="1" applyAlignment="1">
      <alignment horizontal="center"/>
    </xf>
    <xf numFmtId="0" fontId="3" fillId="0" borderId="0" xfId="0" applyFo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7" fillId="0" borderId="0" xfId="0" applyFont="1"/>
    <xf numFmtId="0" fontId="7" fillId="0" borderId="0" xfId="0" applyFont="1" applyAlignment="1">
      <alignment horizontal="center"/>
    </xf>
    <xf numFmtId="0" fontId="1" fillId="0" borderId="4" xfId="0" applyFont="1" applyBorder="1" applyAlignment="1">
      <alignment horizontal="center"/>
    </xf>
    <xf numFmtId="0" fontId="1" fillId="0" borderId="1" xfId="0" applyFont="1" applyBorder="1"/>
    <xf numFmtId="0" fontId="1"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10" fillId="0" borderId="1" xfId="0" applyFont="1" applyBorder="1" applyAlignment="1">
      <alignment horizontal="right"/>
    </xf>
    <xf numFmtId="164" fontId="4" fillId="0" borderId="8" xfId="0" applyNumberFormat="1" applyFont="1" applyBorder="1" applyAlignment="1">
      <alignment horizontal="center"/>
    </xf>
    <xf numFmtId="164" fontId="4" fillId="0" borderId="9" xfId="0" applyNumberFormat="1" applyFont="1" applyBorder="1" applyAlignment="1">
      <alignment horizontal="center"/>
    </xf>
    <xf numFmtId="164" fontId="7" fillId="0" borderId="2" xfId="0" applyNumberFormat="1" applyFont="1" applyBorder="1"/>
    <xf numFmtId="0" fontId="6" fillId="0" borderId="9" xfId="0" applyFont="1" applyBorder="1" applyAlignment="1">
      <alignment horizontal="right"/>
    </xf>
    <xf numFmtId="0" fontId="2" fillId="0" borderId="0" xfId="0" applyFont="1" applyAlignment="1">
      <alignment horizontal="left" vertical="center" wrapText="1"/>
    </xf>
    <xf numFmtId="0" fontId="6" fillId="0" borderId="6" xfId="0" applyFont="1" applyBorder="1" applyAlignment="1">
      <alignment horizontal="right"/>
    </xf>
    <xf numFmtId="164" fontId="7" fillId="0" borderId="6" xfId="0" applyNumberFormat="1" applyFont="1" applyBorder="1"/>
    <xf numFmtId="164" fontId="7" fillId="0" borderId="0" xfId="0" applyNumberFormat="1" applyFont="1"/>
    <xf numFmtId="0" fontId="2" fillId="0" borderId="3" xfId="0" applyFont="1" applyBorder="1" applyAlignment="1">
      <alignment horizontal="right"/>
    </xf>
    <xf numFmtId="0" fontId="6" fillId="0" borderId="10" xfId="0" applyFont="1" applyBorder="1" applyAlignment="1">
      <alignment horizontal="right"/>
    </xf>
    <xf numFmtId="0" fontId="0" fillId="0" borderId="1" xfId="0" applyBorder="1" applyAlignment="1">
      <alignment horizontal="left"/>
    </xf>
    <xf numFmtId="0" fontId="0" fillId="0" borderId="5" xfId="0" applyBorder="1" applyAlignment="1">
      <alignment horizontal="left"/>
    </xf>
    <xf numFmtId="0" fontId="6" fillId="2" borderId="1" xfId="0" applyFont="1" applyFill="1" applyBorder="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164" fontId="1" fillId="2" borderId="1" xfId="0" applyNumberFormat="1" applyFont="1" applyFill="1" applyBorder="1" applyAlignment="1">
      <alignment horizontal="center"/>
    </xf>
    <xf numFmtId="0" fontId="2" fillId="0" borderId="13" xfId="0" applyFont="1" applyBorder="1" applyAlignment="1">
      <alignment horizontal="right"/>
    </xf>
    <xf numFmtId="0" fontId="1" fillId="2" borderId="1" xfId="0" applyFont="1" applyFill="1" applyBorder="1"/>
    <xf numFmtId="0" fontId="1" fillId="2" borderId="1" xfId="0" applyFont="1" applyFill="1" applyBorder="1" applyAlignment="1">
      <alignment wrapText="1"/>
    </xf>
    <xf numFmtId="0" fontId="1" fillId="0" borderId="11" xfId="0" applyFont="1" applyBorder="1"/>
    <xf numFmtId="0" fontId="4" fillId="0" borderId="14" xfId="0" applyFont="1" applyBorder="1"/>
    <xf numFmtId="0" fontId="2" fillId="0" borderId="6" xfId="0" applyFont="1" applyBorder="1" applyAlignment="1">
      <alignment horizontal="center" vertical="center" wrapText="1"/>
    </xf>
    <xf numFmtId="0" fontId="4" fillId="0" borderId="6" xfId="0" applyFont="1" applyBorder="1"/>
    <xf numFmtId="0" fontId="4" fillId="0" borderId="9" xfId="0" applyFont="1" applyBorder="1"/>
    <xf numFmtId="0" fontId="9" fillId="0" borderId="0" xfId="1" applyBorder="1" applyProtection="1"/>
    <xf numFmtId="0" fontId="0" fillId="0" borderId="0" xfId="0" applyAlignment="1">
      <alignment horizontal="left" wrapText="1"/>
    </xf>
    <xf numFmtId="0" fontId="9" fillId="0" borderId="0" xfId="1" applyBorder="1" applyAlignment="1" applyProtection="1">
      <alignment horizontal="left"/>
    </xf>
    <xf numFmtId="0" fontId="9" fillId="0" borderId="0" xfId="1" applyBorder="1" applyAlignment="1" applyProtection="1">
      <alignment horizontal="left" vertical="center" wrapText="1"/>
    </xf>
    <xf numFmtId="164" fontId="1" fillId="3" borderId="1" xfId="0" applyNumberFormat="1" applyFont="1" applyFill="1" applyBorder="1" applyAlignment="1" applyProtection="1">
      <alignment horizontal="center"/>
      <protection locked="0"/>
    </xf>
    <xf numFmtId="164" fontId="0" fillId="3" borderId="1" xfId="0" applyNumberFormat="1" applyFill="1" applyBorder="1" applyProtection="1">
      <protection locked="0"/>
    </xf>
    <xf numFmtId="164" fontId="0" fillId="3" borderId="1"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1" fillId="3" borderId="11" xfId="0" applyNumberFormat="1" applyFont="1" applyFill="1" applyBorder="1" applyAlignment="1" applyProtection="1">
      <alignment horizontal="center"/>
      <protection locked="0"/>
    </xf>
    <xf numFmtId="164" fontId="1" fillId="0" borderId="5" xfId="0" applyNumberFormat="1" applyFont="1" applyBorder="1" applyAlignment="1">
      <alignment horizontal="center"/>
    </xf>
    <xf numFmtId="164" fontId="0" fillId="0" borderId="7" xfId="0" applyNumberFormat="1" applyBorder="1" applyAlignment="1">
      <alignment horizontal="right"/>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165" fontId="0" fillId="0" borderId="0" xfId="0" applyNumberFormat="1" applyAlignment="1">
      <alignment horizontal="center" wrapText="1"/>
    </xf>
    <xf numFmtId="2" fontId="1" fillId="0" borderId="0" xfId="0" applyNumberFormat="1" applyFont="1"/>
    <xf numFmtId="2" fontId="0" fillId="0" borderId="0" xfId="0" applyNumberFormat="1" applyAlignment="1">
      <alignment horizontal="center"/>
    </xf>
    <xf numFmtId="2" fontId="0" fillId="0" borderId="0" xfId="0" applyNumberFormat="1"/>
    <xf numFmtId="2" fontId="1" fillId="0" borderId="0" xfId="0" applyNumberFormat="1" applyFont="1" applyAlignment="1">
      <alignment horizontal="center"/>
    </xf>
    <xf numFmtId="2" fontId="4" fillId="0" borderId="0" xfId="0" applyNumberFormat="1" applyFont="1" applyAlignment="1">
      <alignment horizontal="center"/>
    </xf>
    <xf numFmtId="2" fontId="7" fillId="0" borderId="0" xfId="0" applyNumberFormat="1" applyFont="1" applyAlignment="1">
      <alignment horizontal="center"/>
    </xf>
    <xf numFmtId="166" fontId="3" fillId="0" borderId="0" xfId="0" applyNumberFormat="1" applyFont="1"/>
    <xf numFmtId="166" fontId="0" fillId="0" borderId="0" xfId="0" applyNumberFormat="1" applyAlignment="1">
      <alignment horizontal="center"/>
    </xf>
    <xf numFmtId="166" fontId="1" fillId="0" borderId="0" xfId="0" applyNumberFormat="1" applyFont="1"/>
    <xf numFmtId="166" fontId="1" fillId="0" borderId="0" xfId="0" applyNumberFormat="1" applyFont="1" applyAlignment="1">
      <alignment horizontal="center"/>
    </xf>
    <xf numFmtId="166" fontId="0" fillId="0" borderId="0" xfId="0" applyNumberFormat="1"/>
    <xf numFmtId="166" fontId="7" fillId="0" borderId="0" xfId="0" applyNumberFormat="1" applyFont="1"/>
    <xf numFmtId="166" fontId="7" fillId="0" borderId="0" xfId="0" applyNumberFormat="1" applyFont="1" applyAlignment="1">
      <alignment horizontal="center"/>
    </xf>
    <xf numFmtId="0" fontId="0" fillId="0" borderId="0" xfId="0" applyAlignment="1">
      <alignment horizontal="left" wrapText="1"/>
    </xf>
    <xf numFmtId="0" fontId="2"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11" fillId="0" borderId="0" xfId="0" applyFont="1" applyAlignment="1">
      <alignment horizont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2" fillId="0" borderId="4" xfId="0" applyFont="1" applyBorder="1" applyAlignment="1">
      <alignment horizontal="left" vertical="center" wrapText="1"/>
    </xf>
    <xf numFmtId="0" fontId="10"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tonybrook.edu/commcms/finaid/aid/federal_loans/parent_plus.php" TargetMode="External"/><Relationship Id="rId2" Type="http://schemas.openxmlformats.org/officeDocument/2006/relationships/hyperlink" Target="http://www.stonybrook.edu/commcms/bursar/billing_payment/topp.html" TargetMode="External"/><Relationship Id="rId1" Type="http://schemas.openxmlformats.org/officeDocument/2006/relationships/hyperlink" Target="https://psns.cc.stonybrook.edu/psp/he90prods/?cmd=login&amp;languageCd=ENG&amp;" TargetMode="External"/><Relationship Id="rId5" Type="http://schemas.openxmlformats.org/officeDocument/2006/relationships/printerSettings" Target="../printerSettings/printerSettings1.bin"/><Relationship Id="rId4" Type="http://schemas.openxmlformats.org/officeDocument/2006/relationships/hyperlink" Target="https://www.stonybrook.edu/commcms/finaid/aid/private_loans/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04"/>
  <sheetViews>
    <sheetView tabSelected="1" topLeftCell="A61" zoomScale="85" zoomScaleNormal="85" workbookViewId="0">
      <selection activeCell="C46" sqref="C46"/>
    </sheetView>
  </sheetViews>
  <sheetFormatPr defaultColWidth="0" defaultRowHeight="15" zeroHeight="1" x14ac:dyDescent="0.25"/>
  <cols>
    <col min="1" max="1" width="6.28515625" customWidth="1"/>
    <col min="2" max="2" width="24.42578125" customWidth="1"/>
    <col min="3" max="4" width="23.7109375" customWidth="1"/>
    <col min="5" max="5" width="35.7109375" customWidth="1"/>
    <col min="6" max="6" width="21.85546875" customWidth="1"/>
    <col min="7" max="7" width="26.5703125" style="77" hidden="1"/>
    <col min="8" max="8" width="26.7109375" style="69" hidden="1"/>
    <col min="19" max="16384" width="9.140625" hidden="1"/>
  </cols>
  <sheetData>
    <row r="1" spans="2:18" ht="21" x14ac:dyDescent="0.35">
      <c r="B1" s="84" t="s">
        <v>67</v>
      </c>
      <c r="C1" s="84"/>
      <c r="D1" s="84"/>
      <c r="E1" s="84"/>
      <c r="F1" s="10"/>
      <c r="G1" s="73"/>
      <c r="H1" s="67"/>
      <c r="I1" s="7"/>
      <c r="J1" s="7"/>
      <c r="K1" s="11"/>
      <c r="L1" s="11"/>
      <c r="M1" s="11"/>
      <c r="N1" s="11"/>
      <c r="O1" s="11"/>
      <c r="P1" s="11"/>
      <c r="Q1" s="11"/>
      <c r="R1" s="11"/>
    </row>
    <row r="2" spans="2:18" x14ac:dyDescent="0.25">
      <c r="B2" s="11"/>
      <c r="C2" s="11"/>
      <c r="D2" s="11"/>
      <c r="E2" s="11"/>
      <c r="F2" s="12"/>
      <c r="G2" s="74"/>
      <c r="H2" s="68"/>
      <c r="I2" s="12"/>
      <c r="J2" s="12"/>
      <c r="K2" s="12"/>
      <c r="L2" s="12"/>
    </row>
    <row r="3" spans="2:18" ht="15" customHeight="1" x14ac:dyDescent="0.25">
      <c r="B3" s="85" t="s">
        <v>66</v>
      </c>
      <c r="C3" s="85"/>
      <c r="D3" s="85"/>
      <c r="E3" s="85"/>
      <c r="F3" s="13"/>
      <c r="G3" s="75"/>
      <c r="H3" s="68"/>
      <c r="I3" s="12"/>
      <c r="J3" s="12"/>
      <c r="K3" s="12"/>
      <c r="L3" s="12"/>
    </row>
    <row r="4" spans="2:18" ht="39" customHeight="1" x14ac:dyDescent="0.25">
      <c r="B4" s="85"/>
      <c r="C4" s="85"/>
      <c r="D4" s="85"/>
      <c r="E4" s="85"/>
      <c r="F4" s="13"/>
      <c r="G4" s="75"/>
      <c r="H4" s="68"/>
      <c r="I4" s="12"/>
      <c r="J4" s="12"/>
      <c r="K4" s="12"/>
      <c r="L4" s="12"/>
    </row>
    <row r="5" spans="2:18" x14ac:dyDescent="0.25">
      <c r="B5" s="13"/>
      <c r="C5" s="13"/>
      <c r="D5" s="13"/>
      <c r="E5" s="13"/>
      <c r="F5" s="13"/>
      <c r="G5" s="76"/>
      <c r="H5" s="68"/>
      <c r="I5" s="12"/>
      <c r="J5" s="12"/>
      <c r="K5" s="12"/>
      <c r="L5" s="12"/>
    </row>
    <row r="6" spans="2:18" x14ac:dyDescent="0.25">
      <c r="B6" s="14"/>
      <c r="C6" s="14"/>
      <c r="D6" s="14"/>
      <c r="E6" s="14"/>
      <c r="F6" s="14"/>
      <c r="G6" s="76"/>
      <c r="H6" s="68"/>
      <c r="I6" s="12"/>
      <c r="J6" s="12"/>
      <c r="K6" s="12"/>
      <c r="L6" s="12"/>
    </row>
    <row r="7" spans="2:18" ht="41.25" customHeight="1" x14ac:dyDescent="0.25">
      <c r="B7" s="87" t="s">
        <v>24</v>
      </c>
      <c r="C7" s="87"/>
      <c r="D7" s="87"/>
      <c r="E7" s="87"/>
      <c r="F7" s="14"/>
      <c r="G7" s="76"/>
      <c r="H7" s="68"/>
      <c r="I7" s="12"/>
      <c r="J7" s="12"/>
      <c r="K7" s="12"/>
      <c r="L7" s="12"/>
    </row>
    <row r="8" spans="2:18" ht="15.75" customHeight="1" x14ac:dyDescent="0.25">
      <c r="B8" s="32" t="s">
        <v>25</v>
      </c>
      <c r="C8" s="55" t="s">
        <v>28</v>
      </c>
      <c r="D8" s="32"/>
      <c r="E8" s="32"/>
      <c r="F8" s="14"/>
      <c r="G8" s="76"/>
      <c r="H8" s="68"/>
      <c r="I8" s="12"/>
      <c r="J8" s="12"/>
      <c r="K8" s="12"/>
      <c r="L8" s="12"/>
    </row>
    <row r="9" spans="2:18" ht="15.75" customHeight="1" x14ac:dyDescent="0.25">
      <c r="B9" s="26" t="s">
        <v>30</v>
      </c>
      <c r="C9" s="32"/>
      <c r="D9" s="32"/>
      <c r="E9" s="32"/>
      <c r="F9" s="14"/>
      <c r="G9" s="76"/>
      <c r="H9" s="68"/>
      <c r="I9" s="12"/>
      <c r="J9" s="12"/>
      <c r="K9" s="12"/>
      <c r="L9" s="12"/>
    </row>
    <row r="10" spans="2:18" ht="15.75" customHeight="1" x14ac:dyDescent="0.25">
      <c r="B10" s="26" t="s">
        <v>31</v>
      </c>
      <c r="C10" s="32"/>
      <c r="D10" s="32"/>
      <c r="E10" s="32"/>
      <c r="F10" s="14"/>
      <c r="G10" s="76"/>
      <c r="H10" s="68"/>
      <c r="I10" s="12"/>
      <c r="J10" s="12"/>
      <c r="K10" s="12"/>
      <c r="L10" s="12"/>
    </row>
    <row r="11" spans="2:18" ht="15.75" customHeight="1" x14ac:dyDescent="0.25">
      <c r="B11" s="26" t="s">
        <v>32</v>
      </c>
      <c r="C11" s="32"/>
      <c r="D11" s="32"/>
      <c r="E11" s="24"/>
      <c r="F11" s="14"/>
      <c r="G11" s="76"/>
      <c r="H11" s="68"/>
      <c r="I11" s="12"/>
      <c r="J11" s="12"/>
      <c r="K11" s="12"/>
      <c r="L11" s="12"/>
    </row>
    <row r="12" spans="2:18" ht="15.75" customHeight="1" x14ac:dyDescent="0.25">
      <c r="B12" s="26" t="s">
        <v>33</v>
      </c>
      <c r="C12" s="32"/>
      <c r="D12" s="32"/>
      <c r="E12" s="24"/>
      <c r="F12" s="14"/>
      <c r="G12" s="76"/>
      <c r="H12" s="68"/>
      <c r="I12" s="12"/>
      <c r="J12" s="12"/>
      <c r="K12" s="12"/>
      <c r="L12" s="12"/>
    </row>
    <row r="13" spans="2:18" ht="15.75" customHeight="1" x14ac:dyDescent="0.25">
      <c r="B13" s="26"/>
      <c r="C13" s="32"/>
      <c r="D13" s="32"/>
      <c r="E13" s="24"/>
      <c r="F13" s="14"/>
      <c r="G13" s="76"/>
      <c r="H13" s="68"/>
      <c r="I13" s="12"/>
      <c r="J13" s="12"/>
      <c r="K13" s="12"/>
      <c r="L13" s="12"/>
    </row>
    <row r="14" spans="2:18" x14ac:dyDescent="0.25">
      <c r="C14" s="11"/>
      <c r="D14" s="11"/>
      <c r="E14" s="14"/>
      <c r="F14" s="14"/>
      <c r="G14" s="76"/>
      <c r="H14" s="68"/>
      <c r="I14" s="12"/>
      <c r="J14" s="12"/>
      <c r="K14" s="12"/>
      <c r="L14" s="12"/>
    </row>
    <row r="15" spans="2:18" ht="17.25" customHeight="1" x14ac:dyDescent="0.25">
      <c r="B15" s="40" t="s">
        <v>19</v>
      </c>
      <c r="C15" s="41" t="s">
        <v>8</v>
      </c>
      <c r="D15" s="41" t="s">
        <v>36</v>
      </c>
      <c r="H15" s="70"/>
      <c r="I15" s="15"/>
      <c r="J15" s="12"/>
      <c r="K15" s="12"/>
      <c r="L15" s="12"/>
      <c r="M15" s="12"/>
      <c r="N15" s="12"/>
      <c r="O15" s="12"/>
    </row>
    <row r="16" spans="2:18" x14ac:dyDescent="0.25">
      <c r="B16" s="38" t="s">
        <v>26</v>
      </c>
      <c r="C16" s="56"/>
      <c r="D16" s="1">
        <f>C16*2</f>
        <v>0</v>
      </c>
      <c r="H16" s="70"/>
      <c r="I16" s="12"/>
      <c r="J16" s="12"/>
      <c r="K16" s="12"/>
      <c r="L16" s="12"/>
      <c r="M16" s="12"/>
      <c r="N16" s="12"/>
      <c r="O16" s="12"/>
    </row>
    <row r="17" spans="2:15" ht="15" customHeight="1" x14ac:dyDescent="0.25">
      <c r="B17" s="38" t="s">
        <v>27</v>
      </c>
      <c r="C17" s="1"/>
      <c r="D17" s="1"/>
      <c r="H17" s="70"/>
      <c r="I17" s="16"/>
      <c r="J17" s="11"/>
      <c r="K17" s="11"/>
      <c r="L17" s="12"/>
      <c r="M17" s="12"/>
      <c r="N17" s="12"/>
      <c r="O17" s="12"/>
    </row>
    <row r="18" spans="2:15" x14ac:dyDescent="0.25">
      <c r="B18" s="27" t="s">
        <v>0</v>
      </c>
      <c r="C18" s="56"/>
      <c r="D18" s="1">
        <f>C18*2</f>
        <v>0</v>
      </c>
      <c r="H18" s="70"/>
      <c r="I18" s="18"/>
      <c r="J18" s="5"/>
      <c r="K18" s="2"/>
      <c r="L18" s="12"/>
      <c r="M18" s="12"/>
      <c r="N18" s="12"/>
      <c r="O18" s="12"/>
    </row>
    <row r="19" spans="2:15" x14ac:dyDescent="0.25">
      <c r="B19" s="27" t="s">
        <v>1</v>
      </c>
      <c r="C19" s="56"/>
      <c r="D19" s="1">
        <f>C19*2</f>
        <v>0</v>
      </c>
      <c r="E19" s="89" t="s">
        <v>68</v>
      </c>
      <c r="H19" s="70"/>
      <c r="I19" s="18"/>
      <c r="J19" s="2"/>
      <c r="K19" s="2"/>
      <c r="L19" s="12"/>
      <c r="M19" s="12"/>
      <c r="N19" s="12"/>
      <c r="O19" s="12"/>
    </row>
    <row r="20" spans="2:15" x14ac:dyDescent="0.25">
      <c r="B20" s="27" t="s">
        <v>2</v>
      </c>
      <c r="C20" s="56"/>
      <c r="D20" s="1">
        <f>C20*2</f>
        <v>0</v>
      </c>
      <c r="E20" s="89"/>
      <c r="H20" s="70"/>
      <c r="I20" s="18"/>
      <c r="J20" s="2"/>
      <c r="K20" s="2"/>
      <c r="L20" s="12"/>
      <c r="M20" s="12"/>
      <c r="N20" s="12"/>
      <c r="O20" s="12"/>
    </row>
    <row r="21" spans="2:15" x14ac:dyDescent="0.25">
      <c r="B21" s="27" t="s">
        <v>3</v>
      </c>
      <c r="C21" s="56"/>
      <c r="D21" s="1">
        <f>C21*2</f>
        <v>0</v>
      </c>
      <c r="E21" s="89"/>
      <c r="H21" s="70"/>
      <c r="I21" s="18"/>
      <c r="J21" s="2"/>
      <c r="K21" s="2"/>
      <c r="L21" s="12"/>
      <c r="M21" s="12"/>
      <c r="N21" s="12"/>
      <c r="O21" s="12"/>
    </row>
    <row r="22" spans="2:15" x14ac:dyDescent="0.25">
      <c r="B22" s="27" t="s">
        <v>4</v>
      </c>
      <c r="C22" s="56"/>
      <c r="D22" s="1">
        <f>C22*2</f>
        <v>0</v>
      </c>
      <c r="E22" s="89"/>
      <c r="H22" s="70"/>
      <c r="I22" s="18"/>
      <c r="J22" s="2"/>
      <c r="K22" s="2"/>
      <c r="L22" s="12"/>
      <c r="M22" s="12"/>
      <c r="N22" s="12"/>
      <c r="O22" s="12"/>
    </row>
    <row r="23" spans="2:15" x14ac:dyDescent="0.25">
      <c r="B23" s="27" t="s">
        <v>70</v>
      </c>
      <c r="C23" s="56"/>
      <c r="D23" s="1">
        <f>C23*2.38686131386861</f>
        <v>0</v>
      </c>
      <c r="E23" s="89"/>
      <c r="H23" s="70"/>
      <c r="I23" s="18"/>
      <c r="J23" s="2"/>
      <c r="K23" s="2"/>
      <c r="L23" s="12"/>
      <c r="M23" s="12"/>
      <c r="N23" s="12"/>
      <c r="O23" s="12"/>
    </row>
    <row r="24" spans="2:15" x14ac:dyDescent="0.25">
      <c r="B24" s="27" t="s">
        <v>5</v>
      </c>
      <c r="C24" s="56"/>
      <c r="D24" s="1">
        <f>C24*2</f>
        <v>0</v>
      </c>
      <c r="E24" s="89"/>
      <c r="H24" s="70"/>
      <c r="I24" s="18"/>
      <c r="J24" s="2"/>
      <c r="K24" s="2"/>
      <c r="L24" s="12"/>
      <c r="M24" s="12"/>
      <c r="N24" s="12"/>
      <c r="O24" s="12"/>
    </row>
    <row r="25" spans="2:15" x14ac:dyDescent="0.25">
      <c r="B25" s="27" t="s">
        <v>6</v>
      </c>
      <c r="C25" s="56"/>
      <c r="D25" s="1">
        <f>C25*2</f>
        <v>0</v>
      </c>
      <c r="E25" s="89"/>
      <c r="H25" s="70"/>
      <c r="I25" s="18"/>
      <c r="J25" s="2"/>
      <c r="K25" s="2"/>
      <c r="L25" s="12"/>
      <c r="M25" s="12"/>
      <c r="N25" s="12"/>
      <c r="O25" s="12"/>
    </row>
    <row r="26" spans="2:15" x14ac:dyDescent="0.25">
      <c r="B26" s="27" t="s">
        <v>7</v>
      </c>
      <c r="C26" s="56"/>
      <c r="D26" s="1">
        <f>C26*2</f>
        <v>0</v>
      </c>
      <c r="E26" s="89"/>
      <c r="H26" s="70"/>
      <c r="I26" s="18"/>
      <c r="J26" s="2"/>
      <c r="K26" s="2"/>
      <c r="L26" s="12"/>
      <c r="M26" s="12"/>
      <c r="N26" s="12"/>
      <c r="O26" s="12"/>
    </row>
    <row r="27" spans="2:15" x14ac:dyDescent="0.25">
      <c r="B27" s="38" t="s">
        <v>34</v>
      </c>
      <c r="C27" s="1" t="s">
        <v>43</v>
      </c>
      <c r="D27" s="1" t="s">
        <v>43</v>
      </c>
      <c r="H27" s="70"/>
      <c r="J27" s="12"/>
      <c r="K27" s="12"/>
      <c r="L27" s="12"/>
      <c r="M27" s="12"/>
      <c r="N27" s="12"/>
      <c r="O27" s="12"/>
    </row>
    <row r="28" spans="2:15" ht="15.75" thickBot="1" x14ac:dyDescent="0.3">
      <c r="B28" s="39" t="s">
        <v>35</v>
      </c>
      <c r="C28" s="61" t="s">
        <v>43</v>
      </c>
      <c r="D28" s="1" t="s">
        <v>43</v>
      </c>
      <c r="H28" s="70"/>
      <c r="I28" s="12"/>
      <c r="J28" s="12"/>
      <c r="K28" s="12"/>
      <c r="L28" s="12"/>
      <c r="M28" s="12"/>
      <c r="N28" s="12"/>
      <c r="O28" s="12"/>
    </row>
    <row r="29" spans="2:15" s="19" customFormat="1" ht="19.5" thickBot="1" x14ac:dyDescent="0.35">
      <c r="B29" s="31" t="s">
        <v>29</v>
      </c>
      <c r="C29" s="29">
        <f>SUM(C16:C28)</f>
        <v>0</v>
      </c>
      <c r="D29" s="28">
        <f>SUM(D16:D28)</f>
        <v>0</v>
      </c>
      <c r="G29" s="78"/>
      <c r="H29" s="71"/>
      <c r="I29" s="20"/>
      <c r="J29" s="20"/>
      <c r="K29" s="20"/>
      <c r="L29" s="20"/>
      <c r="M29" s="20"/>
      <c r="N29" s="20"/>
      <c r="O29" s="20"/>
    </row>
    <row r="30" spans="2:15" s="19" customFormat="1" ht="29.25" customHeight="1" x14ac:dyDescent="0.3">
      <c r="B30" s="90" t="s">
        <v>69</v>
      </c>
      <c r="C30" s="90"/>
      <c r="D30" s="90"/>
      <c r="E30" s="90"/>
      <c r="G30" s="78"/>
      <c r="H30" s="71"/>
      <c r="I30" s="20"/>
      <c r="J30" s="20"/>
      <c r="K30" s="20"/>
      <c r="L30" s="20"/>
      <c r="M30" s="20"/>
      <c r="N30" s="20"/>
      <c r="O30" s="20"/>
    </row>
    <row r="31" spans="2:15" ht="17.25" customHeight="1" x14ac:dyDescent="0.25">
      <c r="B31" s="32"/>
      <c r="C31" s="32"/>
      <c r="H31" s="70"/>
      <c r="I31" s="12"/>
      <c r="J31" s="12"/>
      <c r="K31" s="12"/>
      <c r="L31" s="12"/>
      <c r="M31" s="12"/>
      <c r="N31" s="12"/>
      <c r="O31" s="12"/>
    </row>
    <row r="32" spans="2:15" ht="60" customHeight="1" x14ac:dyDescent="0.25">
      <c r="B32" s="86" t="s">
        <v>20</v>
      </c>
      <c r="C32" s="86"/>
      <c r="D32" s="86"/>
      <c r="E32" s="86"/>
      <c r="H32" s="70"/>
      <c r="I32" s="12"/>
      <c r="J32" s="12"/>
      <c r="K32" s="12"/>
      <c r="L32" s="12"/>
      <c r="M32" s="12"/>
      <c r="N32" s="12"/>
      <c r="O32" s="12"/>
    </row>
    <row r="33" spans="2:15" x14ac:dyDescent="0.25">
      <c r="B33" s="32"/>
      <c r="C33" s="32"/>
      <c r="H33" s="70"/>
      <c r="I33" s="12"/>
      <c r="J33" s="12"/>
      <c r="K33" s="12"/>
      <c r="L33" s="12"/>
      <c r="M33" s="12"/>
      <c r="N33" s="12"/>
      <c r="O33" s="12"/>
    </row>
    <row r="34" spans="2:15" x14ac:dyDescent="0.25">
      <c r="C34" s="11"/>
      <c r="D34" s="7"/>
      <c r="H34" s="70"/>
      <c r="I34" s="12"/>
      <c r="J34" s="12"/>
      <c r="K34" s="12"/>
      <c r="L34" s="12"/>
      <c r="M34" s="12"/>
      <c r="N34" s="12"/>
      <c r="O34" s="12"/>
    </row>
    <row r="35" spans="2:15" ht="15.75" x14ac:dyDescent="0.25">
      <c r="B35" s="40" t="s">
        <v>21</v>
      </c>
      <c r="C35" s="42" t="s">
        <v>22</v>
      </c>
      <c r="D35" s="21"/>
      <c r="H35" s="70"/>
      <c r="I35" s="12"/>
      <c r="J35" s="12"/>
      <c r="K35" s="12"/>
      <c r="L35" s="12"/>
      <c r="M35" s="12"/>
      <c r="N35" s="12"/>
      <c r="O35" s="12"/>
    </row>
    <row r="36" spans="2:15" x14ac:dyDescent="0.25">
      <c r="B36" s="22" t="s">
        <v>37</v>
      </c>
      <c r="C36" s="3">
        <v>900</v>
      </c>
      <c r="D36" s="4"/>
      <c r="H36" s="70"/>
      <c r="I36" s="12"/>
      <c r="J36" s="12"/>
      <c r="K36" s="12"/>
      <c r="L36" s="12"/>
      <c r="M36" s="12"/>
      <c r="N36" s="12"/>
      <c r="O36" s="12"/>
    </row>
    <row r="37" spans="2:15" x14ac:dyDescent="0.25">
      <c r="B37" s="22" t="s">
        <v>38</v>
      </c>
      <c r="C37" s="3">
        <v>4744</v>
      </c>
      <c r="D37" s="4"/>
      <c r="H37" s="70"/>
      <c r="I37" s="12"/>
      <c r="J37" s="12"/>
      <c r="K37" s="12"/>
      <c r="L37" s="12"/>
      <c r="M37" s="12"/>
      <c r="N37" s="12"/>
      <c r="O37" s="12"/>
    </row>
    <row r="38" spans="2:15" x14ac:dyDescent="0.25">
      <c r="B38" s="22" t="s">
        <v>39</v>
      </c>
      <c r="C38" s="3">
        <v>2408</v>
      </c>
      <c r="D38" s="4"/>
      <c r="H38" s="70"/>
      <c r="I38" s="12"/>
      <c r="J38" s="12"/>
      <c r="K38" s="12"/>
      <c r="L38" s="12"/>
      <c r="M38" s="12"/>
      <c r="N38" s="12"/>
      <c r="O38" s="12"/>
    </row>
    <row r="39" spans="2:15" ht="15.75" thickBot="1" x14ac:dyDescent="0.3">
      <c r="B39" s="22" t="s">
        <v>75</v>
      </c>
      <c r="C39" s="62">
        <v>9774</v>
      </c>
      <c r="D39" s="4"/>
      <c r="H39" s="70"/>
      <c r="I39" s="12"/>
      <c r="J39" s="12"/>
      <c r="K39" s="12"/>
      <c r="L39" s="12"/>
      <c r="M39" s="12"/>
      <c r="N39" s="12"/>
      <c r="O39" s="12"/>
    </row>
    <row r="40" spans="2:15" s="19" customFormat="1" ht="20.25" customHeight="1" thickBot="1" x14ac:dyDescent="0.35">
      <c r="B40" s="31" t="s">
        <v>42</v>
      </c>
      <c r="C40" s="29">
        <f>SUM(C36:C39)</f>
        <v>17826</v>
      </c>
      <c r="D40" s="30"/>
      <c r="G40" s="78"/>
      <c r="H40" s="71"/>
      <c r="I40" s="20"/>
      <c r="J40" s="20"/>
      <c r="K40" s="20"/>
      <c r="L40" s="20"/>
      <c r="M40" s="20"/>
      <c r="N40" s="20"/>
      <c r="O40" s="20"/>
    </row>
    <row r="41" spans="2:15" s="19" customFormat="1" ht="20.25" customHeight="1" x14ac:dyDescent="0.3">
      <c r="B41" s="33"/>
      <c r="C41" s="34"/>
      <c r="D41" s="35"/>
      <c r="G41" s="78"/>
      <c r="H41" s="71"/>
      <c r="I41" s="20"/>
      <c r="J41" s="20"/>
      <c r="K41" s="20"/>
      <c r="L41" s="20"/>
      <c r="M41" s="20"/>
      <c r="N41" s="20"/>
      <c r="O41" s="20"/>
    </row>
    <row r="42" spans="2:15" x14ac:dyDescent="0.25">
      <c r="B42" s="7"/>
      <c r="C42" s="5"/>
      <c r="D42" s="5"/>
      <c r="H42" s="70"/>
      <c r="I42" s="12"/>
      <c r="J42" s="12"/>
      <c r="K42" s="12"/>
      <c r="L42" s="12"/>
      <c r="M42" s="12"/>
      <c r="N42" s="12"/>
      <c r="O42" s="12"/>
    </row>
    <row r="43" spans="2:15" ht="102" customHeight="1" x14ac:dyDescent="0.25">
      <c r="B43" s="81" t="s">
        <v>40</v>
      </c>
      <c r="C43" s="81"/>
      <c r="D43" s="81"/>
      <c r="E43" s="81"/>
      <c r="F43" s="6"/>
      <c r="G43" s="76"/>
      <c r="H43" s="70"/>
      <c r="I43" s="12"/>
      <c r="J43" s="12"/>
      <c r="K43" s="12"/>
      <c r="L43" s="12"/>
      <c r="M43" s="12"/>
      <c r="N43" s="12"/>
      <c r="O43" s="12"/>
    </row>
    <row r="44" spans="2:15" x14ac:dyDescent="0.25">
      <c r="C44" s="7"/>
      <c r="H44" s="70"/>
      <c r="I44" s="11"/>
      <c r="J44" s="2"/>
      <c r="K44" s="2"/>
      <c r="L44" s="12"/>
      <c r="M44" s="12"/>
      <c r="N44" s="12"/>
      <c r="O44" s="12"/>
    </row>
    <row r="45" spans="2:15" x14ac:dyDescent="0.25">
      <c r="B45" s="41" t="s">
        <v>44</v>
      </c>
      <c r="C45" s="41" t="s">
        <v>8</v>
      </c>
      <c r="D45" s="43" t="s">
        <v>45</v>
      </c>
      <c r="E45" s="41" t="s">
        <v>36</v>
      </c>
      <c r="F45" s="11"/>
      <c r="G45" s="74"/>
      <c r="H45" s="68"/>
      <c r="I45" s="12"/>
      <c r="J45" s="12"/>
      <c r="K45" s="12"/>
      <c r="L45" s="12"/>
    </row>
    <row r="46" spans="2:15" x14ac:dyDescent="0.25">
      <c r="B46" s="36" t="s">
        <v>46</v>
      </c>
      <c r="C46" s="57"/>
      <c r="D46" s="56"/>
      <c r="E46" s="1">
        <f>C46+D46</f>
        <v>0</v>
      </c>
      <c r="F46" s="11"/>
      <c r="G46" s="74"/>
      <c r="H46" s="68"/>
      <c r="I46" s="12"/>
      <c r="J46" s="12"/>
      <c r="K46" s="12"/>
      <c r="L46" s="12"/>
    </row>
    <row r="47" spans="2:15" x14ac:dyDescent="0.25">
      <c r="B47" s="36" t="s">
        <v>9</v>
      </c>
      <c r="C47" s="58"/>
      <c r="D47" s="56"/>
      <c r="E47" s="1">
        <f t="shared" ref="E47:E56" si="0">C47+D47</f>
        <v>0</v>
      </c>
      <c r="F47" s="7"/>
      <c r="G47" s="74"/>
      <c r="H47" s="68"/>
      <c r="I47" s="12"/>
      <c r="J47" s="12"/>
      <c r="K47" s="12"/>
      <c r="L47" s="12"/>
    </row>
    <row r="48" spans="2:15" x14ac:dyDescent="0.25">
      <c r="B48" s="36" t="s">
        <v>48</v>
      </c>
      <c r="C48" s="58"/>
      <c r="D48" s="56"/>
      <c r="E48" s="1">
        <f t="shared" si="0"/>
        <v>0</v>
      </c>
      <c r="F48" s="12"/>
      <c r="G48" s="74"/>
      <c r="H48" s="68"/>
      <c r="I48" s="12"/>
      <c r="J48" s="12"/>
      <c r="K48" s="12"/>
      <c r="L48" s="12"/>
    </row>
    <row r="49" spans="2:12" x14ac:dyDescent="0.25">
      <c r="B49" s="36" t="s">
        <v>49</v>
      </c>
      <c r="C49" s="58"/>
      <c r="D49" s="56"/>
      <c r="E49" s="1">
        <f>C49+D49</f>
        <v>0</v>
      </c>
      <c r="F49" s="12"/>
      <c r="G49" s="74"/>
      <c r="H49" s="68"/>
      <c r="I49" s="12"/>
      <c r="J49" s="12"/>
      <c r="K49" s="12"/>
      <c r="L49" s="12"/>
    </row>
    <row r="50" spans="2:12" x14ac:dyDescent="0.25">
      <c r="B50" s="36" t="s">
        <v>47</v>
      </c>
      <c r="C50" s="58"/>
      <c r="D50" s="56"/>
      <c r="E50" s="1">
        <f t="shared" si="0"/>
        <v>0</v>
      </c>
      <c r="F50" s="11"/>
      <c r="G50" s="74"/>
      <c r="H50" s="68"/>
      <c r="I50" s="12"/>
      <c r="J50" s="12"/>
      <c r="K50" s="12"/>
      <c r="L50" s="12"/>
    </row>
    <row r="51" spans="2:12" x14ac:dyDescent="0.25">
      <c r="B51" s="36" t="s">
        <v>10</v>
      </c>
      <c r="C51" s="58"/>
      <c r="D51" s="56"/>
      <c r="E51" s="1">
        <f>(C51+D51)*0.98927</f>
        <v>0</v>
      </c>
      <c r="F51" s="5"/>
      <c r="G51" s="74"/>
      <c r="H51" s="68"/>
      <c r="I51" s="12"/>
      <c r="J51" s="12"/>
      <c r="K51" s="12"/>
      <c r="L51" s="12"/>
    </row>
    <row r="52" spans="2:12" x14ac:dyDescent="0.25">
      <c r="B52" s="36" t="s">
        <v>11</v>
      </c>
      <c r="C52" s="58"/>
      <c r="D52" s="56"/>
      <c r="E52" s="1">
        <f>(C52+D52)*0.98927</f>
        <v>0</v>
      </c>
      <c r="F52" s="2"/>
      <c r="G52" s="74"/>
      <c r="H52" s="68"/>
      <c r="I52" s="12"/>
      <c r="J52" s="12"/>
      <c r="K52" s="12"/>
      <c r="L52" s="12"/>
    </row>
    <row r="53" spans="2:12" x14ac:dyDescent="0.25">
      <c r="B53" s="36" t="s">
        <v>12</v>
      </c>
      <c r="C53" s="58"/>
      <c r="D53" s="56"/>
      <c r="E53" s="1">
        <f t="shared" si="0"/>
        <v>0</v>
      </c>
      <c r="F53" s="2"/>
      <c r="G53" s="74"/>
      <c r="H53" s="68"/>
      <c r="I53" s="12"/>
      <c r="J53" s="12"/>
      <c r="K53" s="12"/>
      <c r="L53" s="12"/>
    </row>
    <row r="54" spans="2:12" x14ac:dyDescent="0.25">
      <c r="B54" s="36" t="s">
        <v>73</v>
      </c>
      <c r="C54" s="58"/>
      <c r="D54" s="56"/>
      <c r="E54" s="1">
        <f>C54+D54</f>
        <v>0</v>
      </c>
      <c r="F54" s="2"/>
      <c r="G54" s="74"/>
      <c r="H54" s="68"/>
      <c r="I54" s="12"/>
      <c r="J54" s="12"/>
      <c r="K54" s="12"/>
      <c r="L54" s="12"/>
    </row>
    <row r="55" spans="2:12" x14ac:dyDescent="0.25">
      <c r="B55" s="17" t="s">
        <v>74</v>
      </c>
      <c r="C55" s="58"/>
      <c r="D55" s="56"/>
      <c r="E55" s="1">
        <f t="shared" si="0"/>
        <v>0</v>
      </c>
      <c r="F55" s="2"/>
      <c r="G55" s="74"/>
      <c r="H55" s="68"/>
      <c r="I55" s="12"/>
      <c r="J55" s="12"/>
      <c r="K55" s="12"/>
      <c r="L55" s="12"/>
    </row>
    <row r="56" spans="2:12" ht="15.75" thickBot="1" x14ac:dyDescent="0.3">
      <c r="B56" s="44" t="s">
        <v>41</v>
      </c>
      <c r="C56" s="59"/>
      <c r="D56" s="60"/>
      <c r="E56" s="1">
        <f t="shared" si="0"/>
        <v>0</v>
      </c>
      <c r="F56" s="2"/>
      <c r="G56" s="74"/>
      <c r="H56" s="68"/>
      <c r="I56" s="12"/>
      <c r="J56" s="12"/>
      <c r="K56" s="12"/>
      <c r="L56" s="12"/>
    </row>
    <row r="57" spans="2:12" s="19" customFormat="1" ht="19.5" thickBot="1" x14ac:dyDescent="0.35">
      <c r="B57" s="37" t="s">
        <v>13</v>
      </c>
      <c r="C57" s="29">
        <f>SUM(C46:C56)</f>
        <v>0</v>
      </c>
      <c r="D57" s="29">
        <f>SUM(D46:D56)</f>
        <v>0</v>
      </c>
      <c r="E57" s="29">
        <f>SUM(E46:E56)</f>
        <v>0</v>
      </c>
      <c r="F57" s="9"/>
      <c r="G57" s="79"/>
      <c r="H57" s="72"/>
      <c r="I57" s="20"/>
      <c r="J57" s="20"/>
      <c r="K57" s="20"/>
      <c r="L57" s="20"/>
    </row>
    <row r="58" spans="2:12" x14ac:dyDescent="0.25">
      <c r="B58" s="23"/>
      <c r="C58" s="23"/>
      <c r="E58" s="18"/>
      <c r="F58" s="2"/>
    </row>
    <row r="59" spans="2:12" x14ac:dyDescent="0.25">
      <c r="B59" s="23"/>
      <c r="C59" s="23"/>
      <c r="D59" s="7"/>
      <c r="E59" s="18"/>
      <c r="F59" s="2"/>
    </row>
    <row r="60" spans="2:12" ht="18.75" x14ac:dyDescent="0.3">
      <c r="B60" s="88" t="s">
        <v>23</v>
      </c>
      <c r="C60" s="88"/>
      <c r="D60" s="88"/>
      <c r="E60" s="88"/>
      <c r="F60" s="88"/>
    </row>
    <row r="61" spans="2:12" ht="39" customHeight="1" x14ac:dyDescent="0.25">
      <c r="B61" s="82" t="s">
        <v>64</v>
      </c>
      <c r="C61" s="82"/>
      <c r="D61" s="82"/>
      <c r="E61" s="82"/>
    </row>
    <row r="62" spans="2:12" x14ac:dyDescent="0.25">
      <c r="B62" s="45" t="s">
        <v>14</v>
      </c>
      <c r="C62" s="41" t="s">
        <v>22</v>
      </c>
      <c r="G62" s="76"/>
    </row>
    <row r="63" spans="2:12" x14ac:dyDescent="0.25">
      <c r="B63" s="22" t="s">
        <v>15</v>
      </c>
      <c r="C63" s="8">
        <f>D29</f>
        <v>0</v>
      </c>
      <c r="D63" s="11"/>
    </row>
    <row r="64" spans="2:12" ht="21.75" thickBot="1" x14ac:dyDescent="0.4">
      <c r="B64" s="47" t="s">
        <v>51</v>
      </c>
      <c r="C64" s="8">
        <f>E57</f>
        <v>0</v>
      </c>
      <c r="D64" s="5"/>
    </row>
    <row r="65" spans="2:7" ht="19.5" thickBot="1" x14ac:dyDescent="0.35">
      <c r="B65" s="51" t="s">
        <v>18</v>
      </c>
      <c r="C65" s="29">
        <f>C63-C64</f>
        <v>0</v>
      </c>
      <c r="D65" s="5"/>
    </row>
    <row r="66" spans="2:7" ht="18.75" x14ac:dyDescent="0.3">
      <c r="B66" s="50"/>
      <c r="C66" s="35"/>
      <c r="D66" s="5"/>
    </row>
    <row r="67" spans="2:7" ht="24.75" customHeight="1" x14ac:dyDescent="0.25">
      <c r="B67" s="83" t="s">
        <v>65</v>
      </c>
      <c r="C67" s="83"/>
      <c r="D67" s="83"/>
      <c r="E67" s="83"/>
      <c r="G67" s="75"/>
    </row>
    <row r="68" spans="2:7" ht="30" x14ac:dyDescent="0.25">
      <c r="B68" s="46" t="s">
        <v>50</v>
      </c>
      <c r="C68" s="41" t="s">
        <v>22</v>
      </c>
    </row>
    <row r="69" spans="2:7" x14ac:dyDescent="0.25">
      <c r="B69" s="22" t="s">
        <v>16</v>
      </c>
      <c r="C69" s="8">
        <f>D29</f>
        <v>0</v>
      </c>
      <c r="D69" s="11"/>
      <c r="E69" s="7"/>
      <c r="F69" s="7"/>
    </row>
    <row r="70" spans="2:7" ht="18.75" x14ac:dyDescent="0.3">
      <c r="B70" s="22" t="s">
        <v>54</v>
      </c>
      <c r="C70" s="8">
        <f>C40</f>
        <v>17826</v>
      </c>
      <c r="D70" s="5"/>
    </row>
    <row r="71" spans="2:7" ht="18.75" x14ac:dyDescent="0.3">
      <c r="B71" s="22" t="s">
        <v>53</v>
      </c>
      <c r="C71" s="8">
        <f>C69+C70</f>
        <v>17826</v>
      </c>
      <c r="D71" s="5"/>
      <c r="E71" s="7"/>
      <c r="F71" s="11"/>
    </row>
    <row r="72" spans="2:7" ht="21.75" thickBot="1" x14ac:dyDescent="0.4">
      <c r="B72" s="47" t="s">
        <v>52</v>
      </c>
      <c r="C72" s="8">
        <f>E57</f>
        <v>0</v>
      </c>
      <c r="D72" s="5"/>
      <c r="E72" s="7"/>
      <c r="F72" s="5"/>
    </row>
    <row r="73" spans="2:7" ht="19.5" thickBot="1" x14ac:dyDescent="0.35">
      <c r="B73" s="48" t="s">
        <v>17</v>
      </c>
      <c r="C73" s="29">
        <f>C71-C72</f>
        <v>17826</v>
      </c>
      <c r="D73" s="5"/>
      <c r="E73" s="7"/>
      <c r="F73" s="5"/>
    </row>
    <row r="74" spans="2:7" x14ac:dyDescent="0.25">
      <c r="B74" s="49"/>
      <c r="C74" s="25"/>
      <c r="D74" s="5"/>
      <c r="E74" s="7"/>
    </row>
    <row r="75" spans="2:7" x14ac:dyDescent="0.25">
      <c r="B75" s="7" t="s">
        <v>55</v>
      </c>
      <c r="C75" s="5"/>
      <c r="E75" s="7"/>
      <c r="F75" s="5"/>
    </row>
    <row r="76" spans="2:7" x14ac:dyDescent="0.25">
      <c r="D76" s="5"/>
    </row>
    <row r="77" spans="2:7" ht="44.25" customHeight="1" x14ac:dyDescent="0.25">
      <c r="B77" s="80" t="s">
        <v>56</v>
      </c>
      <c r="C77" s="80"/>
      <c r="D77" s="80"/>
      <c r="E77" s="80"/>
    </row>
    <row r="78" spans="2:7" x14ac:dyDescent="0.25">
      <c r="E78" s="7"/>
      <c r="F78" s="7"/>
    </row>
    <row r="79" spans="2:7" ht="18.75" customHeight="1" x14ac:dyDescent="0.25">
      <c r="B79" s="80" t="s">
        <v>57</v>
      </c>
      <c r="C79" s="80"/>
      <c r="D79" s="80"/>
      <c r="E79" s="52" t="s">
        <v>58</v>
      </c>
    </row>
    <row r="80" spans="2:7" x14ac:dyDescent="0.25">
      <c r="B80" s="25"/>
      <c r="C80" s="25"/>
      <c r="F80" s="11"/>
    </row>
    <row r="81" spans="2:6" ht="15" customHeight="1" x14ac:dyDescent="0.25">
      <c r="B81" s="80" t="s">
        <v>59</v>
      </c>
      <c r="C81" s="80"/>
      <c r="D81" s="80"/>
      <c r="E81" s="80"/>
      <c r="F81" s="5"/>
    </row>
    <row r="82" spans="2:6" x14ac:dyDescent="0.25">
      <c r="B82" s="53" t="s">
        <v>61</v>
      </c>
      <c r="C82" s="54" t="s">
        <v>60</v>
      </c>
      <c r="D82" s="53"/>
      <c r="E82" s="53"/>
      <c r="F82" s="5"/>
    </row>
    <row r="83" spans="2:6" x14ac:dyDescent="0.25">
      <c r="B83" s="63" t="s">
        <v>76</v>
      </c>
      <c r="C83" s="54"/>
      <c r="D83" s="53"/>
      <c r="E83" s="53"/>
      <c r="F83" s="5"/>
    </row>
    <row r="84" spans="2:6" x14ac:dyDescent="0.25">
      <c r="B84" s="64" t="s">
        <v>71</v>
      </c>
      <c r="C84" s="65" t="s">
        <v>72</v>
      </c>
      <c r="D84" s="53"/>
      <c r="E84" s="53"/>
      <c r="F84" s="5"/>
    </row>
    <row r="85" spans="2:6" x14ac:dyDescent="0.25">
      <c r="B85" s="66">
        <f>(C65*0.04228)+C65</f>
        <v>0</v>
      </c>
      <c r="C85" s="66">
        <f>(C73*0.04228)+C73</f>
        <v>18579.683280000001</v>
      </c>
      <c r="D85" s="53"/>
      <c r="E85" s="53"/>
      <c r="F85" s="5"/>
    </row>
    <row r="86" spans="2:6" x14ac:dyDescent="0.25">
      <c r="B86" s="25"/>
      <c r="C86" s="25"/>
      <c r="E86" s="7"/>
      <c r="F86" s="5"/>
    </row>
    <row r="87" spans="2:6" x14ac:dyDescent="0.25">
      <c r="B87" s="80" t="s">
        <v>62</v>
      </c>
      <c r="C87" s="80"/>
      <c r="D87" s="80"/>
      <c r="E87" s="80"/>
      <c r="F87" s="5"/>
    </row>
    <row r="88" spans="2:6" x14ac:dyDescent="0.25">
      <c r="B88" s="54" t="s">
        <v>63</v>
      </c>
      <c r="C88" s="5"/>
      <c r="E88" s="7"/>
      <c r="F88" s="5"/>
    </row>
    <row r="89" spans="2:6" x14ac:dyDescent="0.25">
      <c r="B89" s="18"/>
      <c r="C89" s="2"/>
      <c r="E89" s="7"/>
    </row>
    <row r="90" spans="2:6" x14ac:dyDescent="0.25">
      <c r="B90" s="18"/>
      <c r="C90" s="2"/>
      <c r="E90" s="7"/>
      <c r="F90" s="5"/>
    </row>
    <row r="91" spans="2:6" x14ac:dyDescent="0.25">
      <c r="B91" s="18" t="s">
        <v>77</v>
      </c>
      <c r="C91" s="2"/>
    </row>
    <row r="92" spans="2:6" x14ac:dyDescent="0.25">
      <c r="B92" s="18"/>
      <c r="C92" s="2"/>
    </row>
    <row r="93" spans="2:6" hidden="1" x14ac:dyDescent="0.25">
      <c r="B93" s="18"/>
      <c r="C93" s="2"/>
    </row>
    <row r="94" spans="2:6" hidden="1" x14ac:dyDescent="0.25">
      <c r="B94" s="18"/>
      <c r="C94" s="2"/>
    </row>
    <row r="95" spans="2:6" hidden="1" x14ac:dyDescent="0.25">
      <c r="B95" s="18"/>
      <c r="C95" s="2"/>
    </row>
    <row r="96" spans="2:6" hidden="1" x14ac:dyDescent="0.25">
      <c r="B96" s="18"/>
      <c r="C96" s="2"/>
    </row>
    <row r="97" spans="2:3" hidden="1" x14ac:dyDescent="0.25">
      <c r="C97" s="12"/>
    </row>
    <row r="98" spans="2:3" hidden="1" x14ac:dyDescent="0.25">
      <c r="B98" s="12"/>
      <c r="C98" s="12"/>
    </row>
    <row r="99" spans="2:3" hidden="1" x14ac:dyDescent="0.25">
      <c r="B99" s="12"/>
      <c r="C99" s="12"/>
    </row>
    <row r="100" spans="2:3" hidden="1" x14ac:dyDescent="0.25">
      <c r="B100" s="12"/>
      <c r="C100" s="12"/>
    </row>
    <row r="101" spans="2:3" hidden="1" x14ac:dyDescent="0.25">
      <c r="B101" s="12"/>
      <c r="C101" s="12"/>
    </row>
    <row r="102" spans="2:3" hidden="1" x14ac:dyDescent="0.25">
      <c r="B102" s="12"/>
      <c r="C102" s="12"/>
    </row>
    <row r="103" spans="2:3" hidden="1" x14ac:dyDescent="0.25">
      <c r="B103" s="11"/>
      <c r="C103" s="2"/>
    </row>
    <row r="104" spans="2:3" hidden="1" x14ac:dyDescent="0.25">
      <c r="B104" s="11"/>
      <c r="C104" s="2"/>
    </row>
  </sheetData>
  <sheetProtection algorithmName="SHA-512" hashValue="Ug/FFai/c9xni88CRzmhp3VHH8Rol9VBWxeJkPX/icpHM+datxgjCxgQHmzEnF5x882ITfuSpbb3wWgYux7xAg==" saltValue="JuYNVFuCZ60BDrOFOn/v5w==" spinCount="100000" sheet="1" selectLockedCells="1"/>
  <mergeCells count="14">
    <mergeCell ref="B1:E1"/>
    <mergeCell ref="B3:E4"/>
    <mergeCell ref="B32:E32"/>
    <mergeCell ref="B7:E7"/>
    <mergeCell ref="B60:F60"/>
    <mergeCell ref="E19:E26"/>
    <mergeCell ref="B30:E30"/>
    <mergeCell ref="B87:E87"/>
    <mergeCell ref="B77:E77"/>
    <mergeCell ref="B79:D79"/>
    <mergeCell ref="B81:E81"/>
    <mergeCell ref="B43:E43"/>
    <mergeCell ref="B61:E61"/>
    <mergeCell ref="B67:E67"/>
  </mergeCells>
  <hyperlinks>
    <hyperlink ref="C8" r:id="rId1" xr:uid="{00000000-0004-0000-0000-000000000000}"/>
    <hyperlink ref="E79" r:id="rId2" xr:uid="{00000000-0004-0000-0000-000001000000}"/>
    <hyperlink ref="C82" r:id="rId3" xr:uid="{00000000-0004-0000-0000-000002000000}"/>
    <hyperlink ref="B88" r:id="rId4" xr:uid="{00000000-0004-0000-0000-000003000000}"/>
  </hyperlinks>
  <pageMargins left="0.7" right="0.7" top="0.75" bottom="0.75" header="0.3" footer="0.3"/>
  <pageSetup scale="90" orientation="landscape" horizontalDpi="1200" verticalDpi="1200" r:id="rId5"/>
  <ignoredErrors>
    <ignoredError sqref="D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With Parent</vt:lpstr>
      <vt:lpstr>'With Parent'!Print_Area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J Sharkey</dc:creator>
  <cp:lastModifiedBy>Vincenzo Albanese Jr</cp:lastModifiedBy>
  <cp:lastPrinted>2013-08-09T19:01:24Z</cp:lastPrinted>
  <dcterms:created xsi:type="dcterms:W3CDTF">2013-07-18T12:56:04Z</dcterms:created>
  <dcterms:modified xsi:type="dcterms:W3CDTF">2024-06-10T19:44:52Z</dcterms:modified>
</cp:coreProperties>
</file>